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yana Košťálová\OneDrive - Slovenská plavecká federácia\Pracovná plocha\U_257\"/>
    </mc:Choice>
  </mc:AlternateContent>
  <bookViews>
    <workbookView xWindow="0" yWindow="0" windowWidth="23040" windowHeight="9192"/>
  </bookViews>
  <sheets>
    <sheet name="Navrh platov, štipendií od 1.1." sheetId="10" r:id="rId1"/>
    <sheet name="REPRE SENIOR od 1.1.2022-predpo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7" l="1"/>
  <c r="K43" i="7" l="1"/>
  <c r="K44" i="7" s="1"/>
</calcChain>
</file>

<file path=xl/sharedStrings.xml><?xml version="1.0" encoding="utf-8"?>
<sst xmlns="http://schemas.openxmlformats.org/spreadsheetml/2006/main" count="308" uniqueCount="199">
  <si>
    <t>Kupčová Sabína</t>
  </si>
  <si>
    <t>Potocká Tamara</t>
  </si>
  <si>
    <t>Kušík Alex</t>
  </si>
  <si>
    <t>Ripková Zora</t>
  </si>
  <si>
    <t>Trníková Nikoleta</t>
  </si>
  <si>
    <t>Mikušková Barbora</t>
  </si>
  <si>
    <t>Vadovičová Nina</t>
  </si>
  <si>
    <t>Marušáková Emma</t>
  </si>
  <si>
    <t>Cibulková Martina</t>
  </si>
  <si>
    <t>Duša Matej</t>
  </si>
  <si>
    <t>KRITÉRIA NÁPOČTU</t>
  </si>
  <si>
    <t>OH</t>
  </si>
  <si>
    <t>MS</t>
  </si>
  <si>
    <t>ME</t>
  </si>
  <si>
    <t>1.-3. miesto</t>
  </si>
  <si>
    <t>2000, -€</t>
  </si>
  <si>
    <t>Rosipal Adam</t>
  </si>
  <si>
    <t>Benková Laura</t>
  </si>
  <si>
    <t>OHM</t>
  </si>
  <si>
    <t>MSJ</t>
  </si>
  <si>
    <t>MEJ</t>
  </si>
  <si>
    <t>1.</t>
  </si>
  <si>
    <t>Podmaniková Andrea</t>
  </si>
  <si>
    <t>100 prsia</t>
  </si>
  <si>
    <t>2.</t>
  </si>
  <si>
    <t>Klobučník Tomáš</t>
  </si>
  <si>
    <t>3.</t>
  </si>
  <si>
    <t>Nagy Richard</t>
  </si>
  <si>
    <t>400 voľný spôsob</t>
  </si>
  <si>
    <t>3:53.38</t>
  </si>
  <si>
    <t>838 b.</t>
  </si>
  <si>
    <t>4.</t>
  </si>
  <si>
    <t>200 prsia</t>
  </si>
  <si>
    <t>50 voľný spôsob</t>
  </si>
  <si>
    <t>816 b.</t>
  </si>
  <si>
    <t>811 b.</t>
  </si>
  <si>
    <t>Halas Adam</t>
  </si>
  <si>
    <t>5.</t>
  </si>
  <si>
    <t>50 znak</t>
  </si>
  <si>
    <t>801 b.</t>
  </si>
  <si>
    <t>6.</t>
  </si>
  <si>
    <t>7.</t>
  </si>
  <si>
    <t>200 voľný spôsob</t>
  </si>
  <si>
    <t>785 b.</t>
  </si>
  <si>
    <t>Peciar Tomáš</t>
  </si>
  <si>
    <t>771 b.</t>
  </si>
  <si>
    <t>Kalník Lukáš</t>
  </si>
  <si>
    <t>1:00.96</t>
  </si>
  <si>
    <t>759 b.</t>
  </si>
  <si>
    <t>Poznámka:</t>
  </si>
  <si>
    <t>Vypracoval:</t>
  </si>
  <si>
    <t>PaedDr, Karel Procházka, PhD.</t>
  </si>
  <si>
    <t>Podľa Plánu práce seniorskej reprezentácie na rok 2021</t>
  </si>
  <si>
    <t>Lányi Filip</t>
  </si>
  <si>
    <t>plat Dukla</t>
  </si>
  <si>
    <t>Dukla</t>
  </si>
  <si>
    <t>Na základe schváleného plánu práce seniorskej reprezentácie na rok 2021</t>
  </si>
  <si>
    <t>2:13.29</t>
  </si>
  <si>
    <t>858 b.</t>
  </si>
  <si>
    <t>400 polohové preteky</t>
  </si>
  <si>
    <t>Budapešť</t>
  </si>
  <si>
    <t>Rím</t>
  </si>
  <si>
    <t>Šamorín</t>
  </si>
  <si>
    <t>400 voľný spôsob - 25 m</t>
  </si>
  <si>
    <t>2:02.70</t>
  </si>
  <si>
    <t>780 b.</t>
  </si>
  <si>
    <t>3:49.03</t>
  </si>
  <si>
    <t>795 b.</t>
  </si>
  <si>
    <t>2:04.27</t>
  </si>
  <si>
    <t>25.48</t>
  </si>
  <si>
    <t>Ivan Tereza</t>
  </si>
  <si>
    <t>Kazaň</t>
  </si>
  <si>
    <t>832 b.</t>
  </si>
  <si>
    <t>53.30</t>
  </si>
  <si>
    <t>813 b.</t>
  </si>
  <si>
    <t>100 polohové preteky - 25m</t>
  </si>
  <si>
    <t>200 voľný spôsob - 25m</t>
  </si>
  <si>
    <t>100 motýlik - 25m</t>
  </si>
  <si>
    <t>Záhreb</t>
  </si>
  <si>
    <t>"A“ družstvo – širší výber (FINA body 780 – 50m a 100m; 770 – od 200m, zaplávané v období od 1.1.2021 do 31.12.2021):</t>
  </si>
  <si>
    <t>200 polohové preteky</t>
  </si>
  <si>
    <t>ročníky: 2001 – 2004 ženy; 2000 – 2003 muži:</t>
  </si>
  <si>
    <t xml:space="preserve">400 voľný spôsob - </t>
  </si>
  <si>
    <t>2:03.18</t>
  </si>
  <si>
    <t>1:59.66</t>
  </si>
  <si>
    <t>1:00.59</t>
  </si>
  <si>
    <t>3:56.90</t>
  </si>
  <si>
    <t>1:58.29</t>
  </si>
  <si>
    <t>4:00.33</t>
  </si>
  <si>
    <t>Šamorín -VCS</t>
  </si>
  <si>
    <t>Časy z roku 2021 sú podľa FINA bodov 2020</t>
  </si>
  <si>
    <t>Viceprezident SPF pre plávanie</t>
  </si>
  <si>
    <t>Dikácz Bence 04 400 polohové preteky 4:26.95 762 b. 11/7/21</t>
  </si>
  <si>
    <t>„B“ družstvo (FINA body 740 – 50m a 100m; 730 – od 200m, zaplávané  v období od 1.1.2021 do 31.12.2021):</t>
  </si>
  <si>
    <t xml:space="preserve">767 b.  </t>
  </si>
  <si>
    <t>Jablčník František</t>
  </si>
  <si>
    <t>SR</t>
  </si>
  <si>
    <t>USA</t>
  </si>
  <si>
    <t>GBR</t>
  </si>
  <si>
    <t>ČR</t>
  </si>
  <si>
    <t>„A“ družstvo – užší výber</t>
  </si>
  <si>
    <t>1. kritérium</t>
  </si>
  <si>
    <t>2. kritérium</t>
  </si>
  <si>
    <t xml:space="preserve"> FINA body 840 – 50m a 100m; 830 – od 200m, zaplávané v období od 1.1.2021 do 31.12.2021):</t>
  </si>
  <si>
    <t>účasník finále a semifinále na 0H, MS, ME 2021</t>
  </si>
  <si>
    <t>2:06.5</t>
  </si>
  <si>
    <t>ME25 - 16.</t>
  </si>
  <si>
    <t>ME25 - 13.,14.</t>
  </si>
  <si>
    <t>ME50 - 15.</t>
  </si>
  <si>
    <t>SPF - 1000</t>
  </si>
  <si>
    <t>plavec</t>
  </si>
  <si>
    <t>plat (brutto) -  smernica (štátne zdroje)</t>
  </si>
  <si>
    <t>Slušná Lilian 05 50 voľný spôsob 24.93 778 b. 2/11/21</t>
  </si>
  <si>
    <t>kritérium</t>
  </si>
  <si>
    <t>MEJ50 - 13.</t>
  </si>
  <si>
    <t>MEJ50 - 10.</t>
  </si>
  <si>
    <t>Maďarsko</t>
  </si>
  <si>
    <t>ME25 - 14.,15.,15.,16.</t>
  </si>
  <si>
    <t>Dikács Bence</t>
  </si>
  <si>
    <t>Slušná Lillian</t>
  </si>
  <si>
    <t>mesačne</t>
  </si>
  <si>
    <t>ročne</t>
  </si>
  <si>
    <t>návrh</t>
  </si>
  <si>
    <t>plat (brutto)</t>
  </si>
  <si>
    <t>3000,-€</t>
  </si>
  <si>
    <t>2500, -€</t>
  </si>
  <si>
    <t>2500,-€</t>
  </si>
  <si>
    <t>2000,-€</t>
  </si>
  <si>
    <t>1500, -€</t>
  </si>
  <si>
    <t>1000,-€</t>
  </si>
  <si>
    <t>1500,-€</t>
  </si>
  <si>
    <t>1200,-€</t>
  </si>
  <si>
    <t>1000, -€</t>
  </si>
  <si>
    <t>4.-6. miesto</t>
  </si>
  <si>
    <t>7.-9. miesto</t>
  </si>
  <si>
    <t>10.-12. miesto</t>
  </si>
  <si>
    <t>13.-16. miesto</t>
  </si>
  <si>
    <t>800, -€</t>
  </si>
  <si>
    <t>300, -€</t>
  </si>
  <si>
    <t>JUNIORI</t>
  </si>
  <si>
    <t>800,-€</t>
  </si>
  <si>
    <t>500,-€</t>
  </si>
  <si>
    <t>300,-€</t>
  </si>
  <si>
    <t>500, -€</t>
  </si>
  <si>
    <t>200, -€</t>
  </si>
  <si>
    <t>100,- €</t>
  </si>
  <si>
    <t>200,- €</t>
  </si>
  <si>
    <t>873 b.</t>
  </si>
  <si>
    <t>100 prsia - 25m</t>
  </si>
  <si>
    <t>50 voľný spôsob - 25m</t>
  </si>
  <si>
    <t>812 b.</t>
  </si>
  <si>
    <t>100 prsia - 25 m</t>
  </si>
  <si>
    <t>1:06.82</t>
  </si>
  <si>
    <t>27.88</t>
  </si>
  <si>
    <t>8.</t>
  </si>
  <si>
    <t>773 b.</t>
  </si>
  <si>
    <t>2:00.30</t>
  </si>
  <si>
    <t>9.</t>
  </si>
  <si>
    <t>10.</t>
  </si>
  <si>
    <t>11.</t>
  </si>
  <si>
    <t>Dikácz Bence</t>
  </si>
  <si>
    <t xml:space="preserve">400 polohové preteky </t>
  </si>
  <si>
    <t>4:15.93</t>
  </si>
  <si>
    <t>772 b.</t>
  </si>
  <si>
    <t>Koka Lubor</t>
  </si>
  <si>
    <t>100 voľný spôsob - 25m</t>
  </si>
  <si>
    <t>754 b.</t>
  </si>
  <si>
    <t>49.37</t>
  </si>
  <si>
    <t>750 b.</t>
  </si>
  <si>
    <t>1:49.36</t>
  </si>
  <si>
    <t>SPF - 200</t>
  </si>
  <si>
    <t>SPF -200</t>
  </si>
  <si>
    <t>plavci seniori</t>
  </si>
  <si>
    <t>1:05.23</t>
  </si>
  <si>
    <t>MS25 - 10.</t>
  </si>
  <si>
    <t>Abu Dhabi</t>
  </si>
  <si>
    <t>21.38</t>
  </si>
  <si>
    <t>MS25 - 11.</t>
  </si>
  <si>
    <t>ME25 - 9., 12.,14.//MS25 - 18.</t>
  </si>
  <si>
    <t>Tabuľka zo smernicie o podpore profesionálnych športovcov</t>
  </si>
  <si>
    <t>Klobucnik Tomáš</t>
  </si>
  <si>
    <t>Podmaníková Andrea</t>
  </si>
  <si>
    <t>.---</t>
  </si>
  <si>
    <t>848 b.</t>
  </si>
  <si>
    <t>poznámky</t>
  </si>
  <si>
    <t>11. miesto MS</t>
  </si>
  <si>
    <t>9. miesto ME</t>
  </si>
  <si>
    <t>800,- €</t>
  </si>
  <si>
    <t>400,- €</t>
  </si>
  <si>
    <t>13. miesto ME, menej ako 840 b.</t>
  </si>
  <si>
    <t>14. miesto ME, menej ako 840 b.</t>
  </si>
  <si>
    <t>16. miesto ME, menej ako 840 b.</t>
  </si>
  <si>
    <t>10. miesto MEJ</t>
  </si>
  <si>
    <t>13. miesto MEJ</t>
  </si>
  <si>
    <t>V prípade, že plavec nesplní aj bodové kritérium zaradenia do užšieho výberu suma je polovičná</t>
  </si>
  <si>
    <t xml:space="preserve">JUNIORI </t>
  </si>
  <si>
    <t>JUNIORI  - semifinalisti, finalisti MEJ, MSJ</t>
  </si>
  <si>
    <t>Návrh seniorskej reprezentácie v plávaní pre rok 2022 - aktualizácia k 24.12.2021</t>
  </si>
  <si>
    <t>Podklady k uzneseniu U79P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</si>
</sst>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Georgia"/>
      <family val="1"/>
      <charset val="238"/>
    </font>
    <font>
      <sz val="8"/>
      <color rgb="FF000000"/>
      <name val="Georgia"/>
      <family val="1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sz val="8"/>
      <name val="Georgia"/>
      <family val="1"/>
      <charset val="238"/>
    </font>
    <font>
      <sz val="14"/>
      <name val="Times New Roman"/>
      <family val="1"/>
      <charset val="238"/>
    </font>
    <font>
      <b/>
      <sz val="14"/>
      <name val="Georgia"/>
      <family val="1"/>
      <charset val="238"/>
    </font>
    <font>
      <sz val="14"/>
      <name val="Georgia"/>
      <family val="1"/>
      <charset val="238"/>
    </font>
    <font>
      <b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</borders>
  <cellStyleXfs count="3">
    <xf numFmtId="0" fontId="0" fillId="0" borderId="0"/>
    <xf numFmtId="0" fontId="7" fillId="0" borderId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2" fillId="0" borderId="0" xfId="0" applyFont="1"/>
    <xf numFmtId="47" fontId="10" fillId="0" borderId="7" xfId="0" applyNumberFormat="1" applyFont="1" applyBorder="1" applyAlignment="1">
      <alignment horizontal="center" vertical="center" wrapText="1"/>
    </xf>
    <xf numFmtId="47" fontId="10" fillId="0" borderId="3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13" fillId="0" borderId="0" xfId="0" applyFont="1"/>
    <xf numFmtId="16" fontId="12" fillId="0" borderId="7" xfId="0" applyNumberFormat="1" applyFont="1" applyBorder="1" applyAlignment="1">
      <alignment horizontal="center" vertical="center" wrapText="1"/>
    </xf>
    <xf numFmtId="47" fontId="12" fillId="0" borderId="7" xfId="0" applyNumberFormat="1" applyFont="1" applyBorder="1" applyAlignment="1">
      <alignment horizontal="center" vertical="center" wrapText="1"/>
    </xf>
    <xf numFmtId="0" fontId="14" fillId="4" borderId="8" xfId="2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4" fillId="4" borderId="8" xfId="2" applyFill="1" applyBorder="1" applyAlignment="1">
      <alignment horizontal="center" vertical="center"/>
    </xf>
    <xf numFmtId="0" fontId="15" fillId="4" borderId="8" xfId="0" applyFont="1" applyFill="1" applyBorder="1" applyAlignment="1">
      <alignment horizontal="right" vertical="center"/>
    </xf>
    <xf numFmtId="0" fontId="14" fillId="4" borderId="8" xfId="2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10" fillId="0" borderId="5" xfId="0" applyFont="1" applyBorder="1" applyAlignment="1">
      <alignment vertical="center" wrapText="1"/>
    </xf>
    <xf numFmtId="0" fontId="0" fillId="0" borderId="6" xfId="0" applyBorder="1"/>
    <xf numFmtId="0" fontId="10" fillId="0" borderId="0" xfId="0" applyFont="1" applyBorder="1" applyAlignment="1">
      <alignment horizontal="center" vertical="center" wrapText="1"/>
    </xf>
    <xf numFmtId="47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7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/>
    <xf numFmtId="47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0" fontId="0" fillId="0" borderId="14" xfId="0" applyBorder="1"/>
    <xf numFmtId="47" fontId="0" fillId="0" borderId="14" xfId="0" applyNumberFormat="1" applyBorder="1"/>
    <xf numFmtId="0" fontId="0" fillId="0" borderId="15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/>
    <xf numFmtId="0" fontId="1" fillId="2" borderId="0" xfId="0" applyFont="1" applyFill="1"/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7" fontId="12" fillId="0" borderId="0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3" fillId="0" borderId="6" xfId="0" applyFont="1" applyBorder="1"/>
    <xf numFmtId="0" fontId="5" fillId="5" borderId="4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2" fillId="0" borderId="0" xfId="0" applyFont="1" applyAlignment="1">
      <alignment horizontal="center"/>
    </xf>
    <xf numFmtId="0" fontId="2" fillId="0" borderId="18" xfId="0" applyFont="1" applyFill="1" applyBorder="1"/>
    <xf numFmtId="0" fontId="0" fillId="0" borderId="0" xfId="0" applyAlignment="1">
      <alignment horizont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164" fontId="18" fillId="0" borderId="9" xfId="0" applyNumberFormat="1" applyFont="1" applyFill="1" applyBorder="1" applyAlignment="1">
      <alignment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H10" sqref="H10"/>
    </sheetView>
  </sheetViews>
  <sheetFormatPr defaultRowHeight="14.4" x14ac:dyDescent="0.3"/>
  <cols>
    <col min="1" max="1" width="3" bestFit="1" customWidth="1"/>
    <col min="2" max="2" width="25" customWidth="1"/>
    <col min="3" max="3" width="12.77734375" customWidth="1"/>
    <col min="4" max="4" width="26.88671875" customWidth="1"/>
    <col min="5" max="5" width="7.109375" customWidth="1"/>
    <col min="6" max="6" width="20.44140625" customWidth="1"/>
    <col min="7" max="7" width="10.77734375" bestFit="1" customWidth="1"/>
    <col min="11" max="11" width="21.109375" bestFit="1" customWidth="1"/>
  </cols>
  <sheetData>
    <row r="1" spans="1:14" ht="18" customHeight="1" x14ac:dyDescent="0.3">
      <c r="A1" s="90" t="s">
        <v>198</v>
      </c>
      <c r="B1" s="90"/>
      <c r="C1" s="90"/>
      <c r="D1" s="90"/>
      <c r="E1" s="86"/>
      <c r="F1" s="14" t="s">
        <v>179</v>
      </c>
    </row>
    <row r="2" spans="1:14" ht="36.6" thickBot="1" x14ac:dyDescent="0.35">
      <c r="A2" s="42"/>
      <c r="B2" s="82" t="s">
        <v>172</v>
      </c>
      <c r="C2" s="82" t="s">
        <v>123</v>
      </c>
      <c r="D2" s="82" t="s">
        <v>184</v>
      </c>
      <c r="F2" s="87" t="s">
        <v>10</v>
      </c>
      <c r="G2" s="91" t="s">
        <v>123</v>
      </c>
      <c r="H2" s="91"/>
      <c r="I2" s="91"/>
      <c r="K2" s="87" t="s">
        <v>10</v>
      </c>
      <c r="L2" s="91" t="s">
        <v>123</v>
      </c>
      <c r="M2" s="91"/>
      <c r="N2" s="91"/>
    </row>
    <row r="3" spans="1:14" ht="19.2" thickTop="1" thickBot="1" x14ac:dyDescent="0.35">
      <c r="A3" s="42">
        <v>1</v>
      </c>
      <c r="B3" s="82" t="s">
        <v>9</v>
      </c>
      <c r="C3" s="84">
        <v>1000</v>
      </c>
      <c r="D3" s="42" t="s">
        <v>185</v>
      </c>
      <c r="F3" s="88"/>
      <c r="G3" s="1" t="s">
        <v>11</v>
      </c>
      <c r="H3" s="1" t="s">
        <v>12</v>
      </c>
      <c r="I3" s="68" t="s">
        <v>13</v>
      </c>
      <c r="K3" s="88" t="s">
        <v>139</v>
      </c>
      <c r="L3" s="1" t="s">
        <v>18</v>
      </c>
      <c r="M3" s="1" t="s">
        <v>19</v>
      </c>
      <c r="N3" s="68" t="s">
        <v>20</v>
      </c>
    </row>
    <row r="4" spans="1:14" ht="16.8" customHeight="1" thickTop="1" thickBot="1" x14ac:dyDescent="0.35">
      <c r="A4" s="42">
        <v>2</v>
      </c>
      <c r="B4" s="82" t="s">
        <v>4</v>
      </c>
      <c r="C4" s="84">
        <v>1000</v>
      </c>
      <c r="D4" s="42" t="s">
        <v>186</v>
      </c>
      <c r="F4" s="79" t="s">
        <v>14</v>
      </c>
      <c r="G4" s="80" t="s">
        <v>124</v>
      </c>
      <c r="H4" s="80" t="s">
        <v>125</v>
      </c>
      <c r="I4" s="81" t="s">
        <v>128</v>
      </c>
      <c r="K4" s="79" t="s">
        <v>14</v>
      </c>
      <c r="L4" s="80" t="s">
        <v>131</v>
      </c>
      <c r="M4" s="80" t="s">
        <v>132</v>
      </c>
      <c r="N4" s="81" t="s">
        <v>137</v>
      </c>
    </row>
    <row r="5" spans="1:14" ht="19.2" thickTop="1" thickBot="1" x14ac:dyDescent="0.35">
      <c r="A5" s="42">
        <v>3</v>
      </c>
      <c r="B5" s="83" t="s">
        <v>180</v>
      </c>
      <c r="C5" s="85" t="s">
        <v>182</v>
      </c>
      <c r="D5" s="42" t="s">
        <v>54</v>
      </c>
      <c r="F5" s="79" t="s">
        <v>133</v>
      </c>
      <c r="G5" s="80" t="s">
        <v>126</v>
      </c>
      <c r="H5" s="80" t="s">
        <v>15</v>
      </c>
      <c r="I5" s="81" t="s">
        <v>131</v>
      </c>
      <c r="K5" s="79" t="s">
        <v>133</v>
      </c>
      <c r="L5" s="80" t="s">
        <v>129</v>
      </c>
      <c r="M5" s="80" t="s">
        <v>137</v>
      </c>
      <c r="N5" s="81" t="s">
        <v>141</v>
      </c>
    </row>
    <row r="6" spans="1:14" ht="19.2" thickTop="1" thickBot="1" x14ac:dyDescent="0.35">
      <c r="A6" s="42">
        <v>4</v>
      </c>
      <c r="B6" s="82" t="s">
        <v>36</v>
      </c>
      <c r="C6" s="89">
        <v>200</v>
      </c>
      <c r="D6" s="42" t="s">
        <v>189</v>
      </c>
      <c r="F6" s="79" t="s">
        <v>134</v>
      </c>
      <c r="G6" s="80" t="s">
        <v>127</v>
      </c>
      <c r="H6" s="80" t="s">
        <v>128</v>
      </c>
      <c r="I6" s="81" t="s">
        <v>132</v>
      </c>
      <c r="K6" s="79" t="s">
        <v>134</v>
      </c>
      <c r="L6" s="80" t="s">
        <v>140</v>
      </c>
      <c r="M6" s="80" t="s">
        <v>143</v>
      </c>
      <c r="N6" s="81" t="s">
        <v>138</v>
      </c>
    </row>
    <row r="7" spans="1:14" ht="19.2" thickTop="1" thickBot="1" x14ac:dyDescent="0.35">
      <c r="A7" s="42">
        <v>5</v>
      </c>
      <c r="B7" s="82" t="s">
        <v>1</v>
      </c>
      <c r="C7" s="89">
        <v>200</v>
      </c>
      <c r="D7" s="42" t="s">
        <v>190</v>
      </c>
      <c r="F7" s="73" t="s">
        <v>135</v>
      </c>
      <c r="G7" s="74" t="s">
        <v>130</v>
      </c>
      <c r="H7" s="74" t="s">
        <v>132</v>
      </c>
      <c r="I7" s="75" t="s">
        <v>187</v>
      </c>
      <c r="K7" s="73" t="s">
        <v>135</v>
      </c>
      <c r="L7" s="74" t="s">
        <v>141</v>
      </c>
      <c r="M7" s="74" t="s">
        <v>138</v>
      </c>
      <c r="N7" s="75" t="s">
        <v>146</v>
      </c>
    </row>
    <row r="8" spans="1:14" ht="19.2" thickTop="1" thickBot="1" x14ac:dyDescent="0.35">
      <c r="A8" s="42">
        <v>6</v>
      </c>
      <c r="B8" s="82" t="s">
        <v>17</v>
      </c>
      <c r="C8" s="89">
        <v>200</v>
      </c>
      <c r="D8" s="42" t="s">
        <v>191</v>
      </c>
      <c r="F8" s="73" t="s">
        <v>136</v>
      </c>
      <c r="G8" s="74" t="s">
        <v>129</v>
      </c>
      <c r="H8" s="74" t="s">
        <v>137</v>
      </c>
      <c r="I8" s="75" t="s">
        <v>188</v>
      </c>
      <c r="K8" s="73" t="s">
        <v>136</v>
      </c>
      <c r="L8" s="74" t="s">
        <v>142</v>
      </c>
      <c r="M8" s="74" t="s">
        <v>144</v>
      </c>
      <c r="N8" s="75" t="s">
        <v>145</v>
      </c>
    </row>
    <row r="9" spans="1:14" ht="18.600000000000001" thickTop="1" x14ac:dyDescent="0.3">
      <c r="A9" s="42">
        <v>7</v>
      </c>
      <c r="B9" s="83" t="s">
        <v>27</v>
      </c>
      <c r="C9" s="85" t="s">
        <v>182</v>
      </c>
      <c r="D9" s="42" t="s">
        <v>54</v>
      </c>
    </row>
    <row r="10" spans="1:14" ht="36" x14ac:dyDescent="0.3">
      <c r="A10" s="42">
        <v>8</v>
      </c>
      <c r="B10" s="83" t="s">
        <v>181</v>
      </c>
      <c r="C10" s="85" t="s">
        <v>182</v>
      </c>
      <c r="D10" s="42" t="s">
        <v>54</v>
      </c>
    </row>
    <row r="11" spans="1:14" ht="18" x14ac:dyDescent="0.3">
      <c r="A11" s="42">
        <v>9</v>
      </c>
      <c r="B11" s="82" t="s">
        <v>119</v>
      </c>
      <c r="C11" s="84">
        <v>100</v>
      </c>
      <c r="D11" s="42" t="s">
        <v>193</v>
      </c>
      <c r="G11" s="78"/>
      <c r="H11" s="78"/>
      <c r="I11" s="78"/>
      <c r="J11" s="78"/>
      <c r="K11" s="78"/>
    </row>
    <row r="12" spans="1:14" ht="18" customHeight="1" x14ac:dyDescent="0.3">
      <c r="A12" s="42">
        <v>10</v>
      </c>
      <c r="B12" s="82" t="s">
        <v>118</v>
      </c>
      <c r="C12" s="84">
        <v>200</v>
      </c>
      <c r="D12" s="42" t="s">
        <v>192</v>
      </c>
      <c r="G12" s="78"/>
      <c r="H12" s="78"/>
      <c r="I12" s="78"/>
    </row>
    <row r="13" spans="1:14" ht="18" customHeight="1" x14ac:dyDescent="0.3">
      <c r="G13" s="78"/>
      <c r="H13" s="78"/>
      <c r="I13" s="78"/>
      <c r="J13" s="78"/>
      <c r="K13" s="78"/>
      <c r="L13" s="78"/>
      <c r="M13" s="78"/>
      <c r="N13" s="78"/>
    </row>
    <row r="14" spans="1:14" ht="18" customHeight="1" x14ac:dyDescent="0.3">
      <c r="B14" s="92" t="s">
        <v>49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4" ht="18" x14ac:dyDescent="0.3">
      <c r="B15" s="93" t="s">
        <v>194</v>
      </c>
      <c r="C15" s="93"/>
      <c r="D15" s="93"/>
      <c r="E15" s="93"/>
      <c r="F15" s="93"/>
      <c r="G15" s="93"/>
      <c r="H15" s="93"/>
      <c r="I15" s="93"/>
      <c r="J15" s="93"/>
    </row>
    <row r="18" spans="2:2" ht="15.6" x14ac:dyDescent="0.3">
      <c r="B18" s="12" t="s">
        <v>50</v>
      </c>
    </row>
    <row r="19" spans="2:2" ht="15.6" x14ac:dyDescent="0.3">
      <c r="B19" s="12" t="s">
        <v>51</v>
      </c>
    </row>
    <row r="20" spans="2:2" ht="15.6" x14ac:dyDescent="0.3">
      <c r="B20" s="12" t="s">
        <v>91</v>
      </c>
    </row>
    <row r="21" spans="2:2" ht="15.6" x14ac:dyDescent="0.3">
      <c r="B21" s="13">
        <v>44554</v>
      </c>
    </row>
  </sheetData>
  <mergeCells count="5">
    <mergeCell ref="A1:D1"/>
    <mergeCell ref="G2:I2"/>
    <mergeCell ref="B14:L14"/>
    <mergeCell ref="B15:J15"/>
    <mergeCell ref="L2:N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30" workbookViewId="0">
      <selection activeCell="E54" sqref="E54"/>
    </sheetView>
  </sheetViews>
  <sheetFormatPr defaultRowHeight="14.4" x14ac:dyDescent="0.3"/>
  <cols>
    <col min="1" max="1" width="11" bestFit="1" customWidth="1"/>
    <col min="2" max="2" width="24.44140625" customWidth="1"/>
    <col min="3" max="3" width="5.44140625" bestFit="1" customWidth="1"/>
    <col min="4" max="4" width="27.33203125" customWidth="1"/>
    <col min="5" max="5" width="11.109375" customWidth="1"/>
    <col min="7" max="7" width="11" bestFit="1" customWidth="1"/>
    <col min="9" max="9" width="26.6640625" bestFit="1" customWidth="1"/>
    <col min="11" max="11" width="11.33203125" bestFit="1" customWidth="1"/>
  </cols>
  <sheetData>
    <row r="1" spans="1:12" ht="15.6" x14ac:dyDescent="0.3">
      <c r="A1" s="2" t="s">
        <v>197</v>
      </c>
    </row>
    <row r="2" spans="1:12" x14ac:dyDescent="0.3">
      <c r="A2" s="3" t="s">
        <v>56</v>
      </c>
    </row>
    <row r="3" spans="1:12" x14ac:dyDescent="0.3">
      <c r="A3" s="3"/>
    </row>
    <row r="4" spans="1:12" x14ac:dyDescent="0.3">
      <c r="A4" s="14" t="s">
        <v>100</v>
      </c>
    </row>
    <row r="5" spans="1:12" x14ac:dyDescent="0.3">
      <c r="A5" s="3" t="s">
        <v>101</v>
      </c>
      <c r="B5" t="s">
        <v>103</v>
      </c>
    </row>
    <row r="6" spans="1:12" ht="15" thickBot="1" x14ac:dyDescent="0.35">
      <c r="A6" s="3" t="s">
        <v>102</v>
      </c>
      <c r="B6" t="s">
        <v>104</v>
      </c>
      <c r="K6" s="51" t="s">
        <v>111</v>
      </c>
    </row>
    <row r="7" spans="1:12" ht="16.2" thickBot="1" x14ac:dyDescent="0.35">
      <c r="A7" s="2"/>
      <c r="E7" s="94" t="s">
        <v>101</v>
      </c>
      <c r="F7" s="95"/>
      <c r="G7" s="95"/>
      <c r="H7" s="95"/>
      <c r="I7" s="96" t="s">
        <v>102</v>
      </c>
      <c r="J7" s="97"/>
      <c r="K7" s="48" t="s">
        <v>110</v>
      </c>
    </row>
    <row r="8" spans="1:12" ht="16.2" thickBot="1" x14ac:dyDescent="0.35">
      <c r="A8" s="57" t="s">
        <v>21</v>
      </c>
      <c r="B8" s="55" t="s">
        <v>22</v>
      </c>
      <c r="C8" s="6">
        <v>1998</v>
      </c>
      <c r="D8" s="5" t="s">
        <v>148</v>
      </c>
      <c r="E8" s="34" t="s">
        <v>173</v>
      </c>
      <c r="F8" s="35" t="s">
        <v>147</v>
      </c>
      <c r="G8" s="36">
        <v>44540</v>
      </c>
      <c r="H8" s="66" t="s">
        <v>175</v>
      </c>
      <c r="I8" s="43" t="s">
        <v>174</v>
      </c>
      <c r="J8" s="45" t="s">
        <v>175</v>
      </c>
      <c r="K8" s="49" t="s">
        <v>55</v>
      </c>
      <c r="L8" t="s">
        <v>97</v>
      </c>
    </row>
    <row r="9" spans="1:12" ht="16.2" thickBot="1" x14ac:dyDescent="0.35">
      <c r="A9" s="57" t="s">
        <v>24</v>
      </c>
      <c r="B9" s="55" t="s">
        <v>25</v>
      </c>
      <c r="C9" s="6">
        <v>1990</v>
      </c>
      <c r="D9" s="31" t="s">
        <v>32</v>
      </c>
      <c r="E9" s="34" t="s">
        <v>57</v>
      </c>
      <c r="F9" s="35" t="s">
        <v>58</v>
      </c>
      <c r="G9" s="36">
        <v>44335</v>
      </c>
      <c r="H9" s="65" t="s">
        <v>60</v>
      </c>
      <c r="I9" s="43" t="s">
        <v>106</v>
      </c>
      <c r="J9" s="45" t="s">
        <v>71</v>
      </c>
      <c r="K9" s="49" t="s">
        <v>55</v>
      </c>
      <c r="L9" s="29" t="s">
        <v>96</v>
      </c>
    </row>
    <row r="10" spans="1:12" ht="16.2" thickBot="1" x14ac:dyDescent="0.35">
      <c r="A10" s="57"/>
      <c r="B10" s="55"/>
      <c r="C10" s="6"/>
      <c r="D10" s="32" t="s">
        <v>32</v>
      </c>
      <c r="E10" s="37" t="s">
        <v>105</v>
      </c>
      <c r="F10" s="35" t="s">
        <v>58</v>
      </c>
      <c r="G10" s="38">
        <v>44505</v>
      </c>
      <c r="H10" s="66" t="s">
        <v>71</v>
      </c>
      <c r="I10" s="43"/>
      <c r="J10" s="46"/>
      <c r="K10" s="49"/>
    </row>
    <row r="11" spans="1:12" ht="16.2" thickBot="1" x14ac:dyDescent="0.35">
      <c r="A11" s="57" t="s">
        <v>26</v>
      </c>
      <c r="B11" s="55" t="s">
        <v>9</v>
      </c>
      <c r="C11" s="6">
        <v>2000</v>
      </c>
      <c r="D11" s="5" t="s">
        <v>149</v>
      </c>
      <c r="E11" s="34" t="s">
        <v>176</v>
      </c>
      <c r="F11" s="35" t="s">
        <v>183</v>
      </c>
      <c r="G11" s="36">
        <v>44548</v>
      </c>
      <c r="H11" s="66" t="s">
        <v>175</v>
      </c>
      <c r="I11" s="43" t="s">
        <v>177</v>
      </c>
      <c r="J11" s="45"/>
      <c r="K11" s="49" t="s">
        <v>109</v>
      </c>
      <c r="L11" t="s">
        <v>97</v>
      </c>
    </row>
    <row r="12" spans="1:12" ht="16.2" thickBot="1" x14ac:dyDescent="0.35">
      <c r="A12" s="58" t="s">
        <v>31</v>
      </c>
      <c r="B12" s="56" t="s">
        <v>4</v>
      </c>
      <c r="C12" s="10">
        <v>2002</v>
      </c>
      <c r="D12" s="9" t="s">
        <v>32</v>
      </c>
      <c r="E12" s="39"/>
      <c r="F12" s="40" t="s">
        <v>72</v>
      </c>
      <c r="G12" s="41">
        <v>44504</v>
      </c>
      <c r="H12" s="66" t="s">
        <v>71</v>
      </c>
      <c r="I12" s="43" t="s">
        <v>178</v>
      </c>
      <c r="J12" s="45" t="s">
        <v>71</v>
      </c>
      <c r="K12" s="49" t="s">
        <v>109</v>
      </c>
      <c r="L12" s="29" t="s">
        <v>96</v>
      </c>
    </row>
    <row r="13" spans="1:12" ht="16.2" thickBot="1" x14ac:dyDescent="0.35">
      <c r="A13" s="4" t="s">
        <v>37</v>
      </c>
      <c r="B13" s="5" t="s">
        <v>36</v>
      </c>
      <c r="C13" s="6">
        <v>1998</v>
      </c>
      <c r="D13" s="5" t="s">
        <v>75</v>
      </c>
      <c r="E13" s="6" t="s">
        <v>73</v>
      </c>
      <c r="F13" s="6" t="s">
        <v>30</v>
      </c>
      <c r="G13" s="7">
        <v>44493</v>
      </c>
      <c r="H13" s="66" t="s">
        <v>62</v>
      </c>
      <c r="I13" s="43" t="s">
        <v>107</v>
      </c>
      <c r="J13" s="45" t="s">
        <v>71</v>
      </c>
      <c r="K13" s="49" t="s">
        <v>170</v>
      </c>
      <c r="L13" s="29" t="s">
        <v>96</v>
      </c>
    </row>
    <row r="14" spans="1:12" ht="16.2" thickBot="1" x14ac:dyDescent="0.35">
      <c r="A14" s="4" t="s">
        <v>40</v>
      </c>
      <c r="B14" s="9" t="s">
        <v>27</v>
      </c>
      <c r="C14" s="10">
        <v>1993</v>
      </c>
      <c r="D14" s="9" t="s">
        <v>59</v>
      </c>
      <c r="E14" s="10" t="s">
        <v>29</v>
      </c>
      <c r="F14" s="10" t="s">
        <v>34</v>
      </c>
      <c r="G14" s="11">
        <v>44339</v>
      </c>
      <c r="H14" s="66" t="s">
        <v>60</v>
      </c>
      <c r="I14" s="43" t="s">
        <v>108</v>
      </c>
      <c r="J14" s="45" t="s">
        <v>60</v>
      </c>
      <c r="K14" s="49" t="s">
        <v>55</v>
      </c>
      <c r="L14" t="s">
        <v>98</v>
      </c>
    </row>
    <row r="15" spans="1:12" ht="16.2" thickBot="1" x14ac:dyDescent="0.35">
      <c r="A15" s="4" t="s">
        <v>41</v>
      </c>
      <c r="B15" s="9" t="s">
        <v>1</v>
      </c>
      <c r="C15" s="10">
        <v>2002</v>
      </c>
      <c r="D15" s="9" t="s">
        <v>77</v>
      </c>
      <c r="E15" s="15" t="s">
        <v>85</v>
      </c>
      <c r="F15" s="10" t="s">
        <v>35</v>
      </c>
      <c r="G15" s="11">
        <v>44503</v>
      </c>
      <c r="H15" s="66" t="s">
        <v>71</v>
      </c>
      <c r="I15" s="43" t="s">
        <v>117</v>
      </c>
      <c r="J15" s="45" t="s">
        <v>71</v>
      </c>
      <c r="K15" s="49" t="s">
        <v>170</v>
      </c>
      <c r="L15" s="29" t="s">
        <v>96</v>
      </c>
    </row>
    <row r="16" spans="1:12" ht="16.2" thickBot="1" x14ac:dyDescent="0.35">
      <c r="A16" s="4" t="s">
        <v>154</v>
      </c>
      <c r="B16" s="17" t="s">
        <v>17</v>
      </c>
      <c r="C16" s="18">
        <v>2000</v>
      </c>
      <c r="D16" s="17" t="s">
        <v>76</v>
      </c>
      <c r="E16" s="22" t="s">
        <v>84</v>
      </c>
      <c r="F16" s="18" t="s">
        <v>43</v>
      </c>
      <c r="G16" s="19">
        <v>44506</v>
      </c>
      <c r="H16" s="67" t="s">
        <v>71</v>
      </c>
      <c r="I16" s="44" t="s">
        <v>106</v>
      </c>
      <c r="J16" s="47" t="s">
        <v>71</v>
      </c>
      <c r="K16" s="50" t="s">
        <v>171</v>
      </c>
      <c r="L16" s="20" t="s">
        <v>97</v>
      </c>
    </row>
    <row r="17" spans="1:13" ht="15.6" x14ac:dyDescent="0.3">
      <c r="A17" s="33"/>
      <c r="B17" s="59"/>
      <c r="C17" s="60"/>
      <c r="D17" s="59"/>
      <c r="E17" s="61"/>
      <c r="F17" s="60"/>
      <c r="G17" s="62"/>
      <c r="H17" s="20"/>
      <c r="I17" s="63"/>
      <c r="J17" s="69" t="s">
        <v>120</v>
      </c>
      <c r="K17" s="64">
        <v>2600</v>
      </c>
      <c r="L17" s="64"/>
      <c r="M17" s="64"/>
    </row>
    <row r="18" spans="1:13" ht="16.2" thickBot="1" x14ac:dyDescent="0.35">
      <c r="A18" s="2" t="s">
        <v>79</v>
      </c>
      <c r="J18" s="71" t="s">
        <v>121</v>
      </c>
      <c r="K18" s="70">
        <f>12*K17</f>
        <v>31200</v>
      </c>
      <c r="L18" s="30" t="s">
        <v>122</v>
      </c>
      <c r="M18" s="30"/>
    </row>
    <row r="19" spans="1:13" ht="16.2" thickBot="1" x14ac:dyDescent="0.35">
      <c r="A19" s="4" t="s">
        <v>21</v>
      </c>
      <c r="B19" s="5" t="s">
        <v>0</v>
      </c>
      <c r="C19" s="6">
        <v>2003</v>
      </c>
      <c r="D19" s="5" t="s">
        <v>76</v>
      </c>
      <c r="E19" s="16" t="s">
        <v>87</v>
      </c>
      <c r="F19" s="6" t="s">
        <v>74</v>
      </c>
      <c r="G19" s="7">
        <v>44491</v>
      </c>
      <c r="H19" t="s">
        <v>62</v>
      </c>
      <c r="L19" t="s">
        <v>99</v>
      </c>
    </row>
    <row r="20" spans="1:13" ht="16.2" thickBot="1" x14ac:dyDescent="0.35">
      <c r="A20" s="4" t="s">
        <v>24</v>
      </c>
      <c r="B20" s="9" t="s">
        <v>6</v>
      </c>
      <c r="C20" s="10">
        <v>2003</v>
      </c>
      <c r="D20" s="9" t="s">
        <v>151</v>
      </c>
      <c r="E20" s="15" t="s">
        <v>152</v>
      </c>
      <c r="F20" s="10" t="s">
        <v>150</v>
      </c>
      <c r="G20" s="11">
        <v>44540</v>
      </c>
      <c r="H20" t="s">
        <v>62</v>
      </c>
      <c r="L20" s="29" t="s">
        <v>96</v>
      </c>
    </row>
    <row r="21" spans="1:13" ht="16.2" thickBot="1" x14ac:dyDescent="0.35">
      <c r="A21" s="4" t="s">
        <v>26</v>
      </c>
      <c r="B21" s="9" t="s">
        <v>16</v>
      </c>
      <c r="C21" s="10">
        <v>1999</v>
      </c>
      <c r="D21" s="9" t="s">
        <v>28</v>
      </c>
      <c r="E21" s="15" t="s">
        <v>86</v>
      </c>
      <c r="F21" s="10" t="s">
        <v>39</v>
      </c>
      <c r="G21" s="11">
        <v>44373</v>
      </c>
      <c r="H21" t="s">
        <v>78</v>
      </c>
      <c r="L21" t="s">
        <v>97</v>
      </c>
    </row>
    <row r="22" spans="1:13" ht="16.2" thickBot="1" x14ac:dyDescent="0.35">
      <c r="A22" s="4" t="s">
        <v>31</v>
      </c>
      <c r="B22" s="17" t="s">
        <v>70</v>
      </c>
      <c r="C22" s="18">
        <v>2003</v>
      </c>
      <c r="D22" s="17" t="s">
        <v>33</v>
      </c>
      <c r="E22" s="21" t="s">
        <v>69</v>
      </c>
      <c r="F22" s="18" t="s">
        <v>39</v>
      </c>
      <c r="G22" s="19">
        <v>44333</v>
      </c>
      <c r="H22" s="20" t="s">
        <v>60</v>
      </c>
      <c r="L22" s="20" t="s">
        <v>97</v>
      </c>
    </row>
    <row r="23" spans="1:13" ht="16.2" thickBot="1" x14ac:dyDescent="0.35">
      <c r="A23" s="4" t="s">
        <v>37</v>
      </c>
      <c r="B23" s="9" t="s">
        <v>44</v>
      </c>
      <c r="C23" s="10">
        <v>2002</v>
      </c>
      <c r="D23" s="9" t="s">
        <v>63</v>
      </c>
      <c r="E23" s="10" t="s">
        <v>66</v>
      </c>
      <c r="F23" s="10" t="s">
        <v>67</v>
      </c>
      <c r="G23" s="11">
        <v>44246</v>
      </c>
      <c r="H23" t="s">
        <v>62</v>
      </c>
      <c r="L23" s="29" t="s">
        <v>96</v>
      </c>
    </row>
    <row r="24" spans="1:13" ht="16.2" thickBot="1" x14ac:dyDescent="0.35">
      <c r="A24" s="4" t="s">
        <v>40</v>
      </c>
      <c r="B24" s="9" t="s">
        <v>8</v>
      </c>
      <c r="C24" s="10">
        <v>2003</v>
      </c>
      <c r="D24" s="9" t="s">
        <v>42</v>
      </c>
      <c r="E24" s="10" t="s">
        <v>64</v>
      </c>
      <c r="F24" s="10" t="s">
        <v>65</v>
      </c>
      <c r="G24" s="11">
        <v>44335</v>
      </c>
      <c r="H24" t="s">
        <v>60</v>
      </c>
      <c r="L24" s="29" t="s">
        <v>96</v>
      </c>
    </row>
    <row r="25" spans="1:13" ht="16.2" thickBot="1" x14ac:dyDescent="0.35">
      <c r="A25" s="4" t="s">
        <v>41</v>
      </c>
      <c r="B25" s="17" t="s">
        <v>7</v>
      </c>
      <c r="C25" s="18">
        <v>2003</v>
      </c>
      <c r="D25" s="17" t="s">
        <v>38</v>
      </c>
      <c r="E25" s="22" t="s">
        <v>153</v>
      </c>
      <c r="F25" s="18" t="s">
        <v>65</v>
      </c>
      <c r="G25" s="11">
        <v>44541</v>
      </c>
      <c r="H25" t="s">
        <v>62</v>
      </c>
      <c r="L25" s="29" t="s">
        <v>96</v>
      </c>
    </row>
    <row r="26" spans="1:13" ht="16.2" thickBot="1" x14ac:dyDescent="0.35">
      <c r="A26" s="4" t="s">
        <v>154</v>
      </c>
      <c r="B26" s="31" t="s">
        <v>5</v>
      </c>
      <c r="C26" s="10">
        <v>2001</v>
      </c>
      <c r="D26" s="9" t="s">
        <v>42</v>
      </c>
      <c r="E26" s="15" t="s">
        <v>156</v>
      </c>
      <c r="F26" s="10" t="s">
        <v>155</v>
      </c>
      <c r="G26" s="11">
        <v>44542</v>
      </c>
      <c r="H26" t="s">
        <v>62</v>
      </c>
      <c r="L26" s="29" t="s">
        <v>96</v>
      </c>
    </row>
    <row r="27" spans="1:13" ht="16.2" thickBot="1" x14ac:dyDescent="0.35">
      <c r="A27" s="4" t="s">
        <v>157</v>
      </c>
      <c r="B27" s="17" t="s">
        <v>160</v>
      </c>
      <c r="C27" s="10">
        <v>2004</v>
      </c>
      <c r="D27" s="9" t="s">
        <v>161</v>
      </c>
      <c r="E27" s="15" t="s">
        <v>162</v>
      </c>
      <c r="F27" s="10" t="s">
        <v>163</v>
      </c>
      <c r="G27" s="11">
        <v>44540</v>
      </c>
      <c r="H27" t="s">
        <v>62</v>
      </c>
      <c r="L27" s="29" t="s">
        <v>96</v>
      </c>
    </row>
    <row r="28" spans="1:13" ht="16.2" thickBot="1" x14ac:dyDescent="0.35">
      <c r="A28" s="4" t="s">
        <v>158</v>
      </c>
      <c r="B28" s="76" t="s">
        <v>2</v>
      </c>
      <c r="C28" s="10">
        <v>2002</v>
      </c>
      <c r="D28" s="9" t="s">
        <v>80</v>
      </c>
      <c r="E28" s="10" t="s">
        <v>68</v>
      </c>
      <c r="F28" s="10" t="s">
        <v>45</v>
      </c>
      <c r="G28" s="11">
        <v>44260</v>
      </c>
      <c r="H28" t="s">
        <v>62</v>
      </c>
      <c r="L28" t="s">
        <v>97</v>
      </c>
    </row>
    <row r="29" spans="1:13" ht="16.2" thickBot="1" x14ac:dyDescent="0.35">
      <c r="A29" s="4" t="s">
        <v>159</v>
      </c>
      <c r="B29" s="9" t="s">
        <v>3</v>
      </c>
      <c r="C29" s="10">
        <v>2002</v>
      </c>
      <c r="D29" s="9" t="s">
        <v>42</v>
      </c>
      <c r="E29" s="15" t="s">
        <v>83</v>
      </c>
      <c r="F29" s="10" t="s">
        <v>45</v>
      </c>
      <c r="G29" s="11">
        <v>44335</v>
      </c>
      <c r="H29" t="s">
        <v>60</v>
      </c>
      <c r="L29" t="s">
        <v>97</v>
      </c>
    </row>
    <row r="31" spans="1:13" x14ac:dyDescent="0.3">
      <c r="A31" s="3"/>
    </row>
    <row r="32" spans="1:13" ht="15.6" x14ac:dyDescent="0.3">
      <c r="A32" s="2" t="s">
        <v>93</v>
      </c>
    </row>
    <row r="33" spans="1:12" ht="16.2" thickBot="1" x14ac:dyDescent="0.35">
      <c r="A33" s="2" t="s">
        <v>81</v>
      </c>
    </row>
    <row r="34" spans="1:12" ht="16.2" thickBot="1" x14ac:dyDescent="0.35">
      <c r="A34" s="4" t="s">
        <v>21</v>
      </c>
      <c r="B34" s="5" t="s">
        <v>53</v>
      </c>
      <c r="C34" s="6">
        <v>2003</v>
      </c>
      <c r="D34" s="5" t="s">
        <v>82</v>
      </c>
      <c r="E34" s="16" t="s">
        <v>88</v>
      </c>
      <c r="F34" s="6" t="s">
        <v>94</v>
      </c>
      <c r="G34" s="7">
        <v>44261</v>
      </c>
      <c r="H34" t="s">
        <v>89</v>
      </c>
      <c r="L34" s="29" t="s">
        <v>96</v>
      </c>
    </row>
    <row r="35" spans="1:12" ht="16.2" thickBot="1" x14ac:dyDescent="0.35">
      <c r="A35" s="8" t="s">
        <v>24</v>
      </c>
      <c r="B35" s="5" t="s">
        <v>46</v>
      </c>
      <c r="C35" s="6">
        <v>2001</v>
      </c>
      <c r="D35" s="5" t="s">
        <v>23</v>
      </c>
      <c r="E35" s="6" t="s">
        <v>47</v>
      </c>
      <c r="F35" s="6" t="s">
        <v>48</v>
      </c>
      <c r="G35" s="7">
        <v>44184</v>
      </c>
      <c r="L35" s="29" t="s">
        <v>96</v>
      </c>
    </row>
    <row r="36" spans="1:12" ht="16.2" thickBot="1" x14ac:dyDescent="0.35">
      <c r="A36" s="4" t="s">
        <v>26</v>
      </c>
      <c r="B36" s="5" t="s">
        <v>164</v>
      </c>
      <c r="C36" s="77">
        <v>2000</v>
      </c>
      <c r="D36" s="5" t="s">
        <v>165</v>
      </c>
      <c r="E36" s="16" t="s">
        <v>167</v>
      </c>
      <c r="F36" s="6" t="s">
        <v>166</v>
      </c>
      <c r="G36" s="7">
        <v>44541</v>
      </c>
      <c r="H36" t="s">
        <v>62</v>
      </c>
      <c r="L36" s="29" t="s">
        <v>96</v>
      </c>
    </row>
    <row r="37" spans="1:12" ht="16.2" thickBot="1" x14ac:dyDescent="0.35">
      <c r="A37" s="4" t="s">
        <v>31</v>
      </c>
      <c r="B37" s="5" t="s">
        <v>95</v>
      </c>
      <c r="C37" s="6">
        <v>2003</v>
      </c>
      <c r="D37" s="5" t="s">
        <v>76</v>
      </c>
      <c r="E37" s="16" t="s">
        <v>169</v>
      </c>
      <c r="F37" s="6" t="s">
        <v>168</v>
      </c>
      <c r="G37" s="7">
        <v>44384</v>
      </c>
      <c r="H37" t="s">
        <v>62</v>
      </c>
      <c r="L37" s="29" t="s">
        <v>96</v>
      </c>
    </row>
    <row r="39" spans="1:12" ht="16.2" thickBot="1" x14ac:dyDescent="0.35">
      <c r="A39" s="12"/>
      <c r="K39" s="51" t="s">
        <v>111</v>
      </c>
    </row>
    <row r="40" spans="1:12" ht="15.6" x14ac:dyDescent="0.3">
      <c r="A40" s="28" t="s">
        <v>195</v>
      </c>
      <c r="D40" s="52" t="s">
        <v>196</v>
      </c>
      <c r="I40" s="53" t="s">
        <v>113</v>
      </c>
      <c r="J40" s="54"/>
      <c r="K40" s="48" t="s">
        <v>110</v>
      </c>
    </row>
    <row r="41" spans="1:12" ht="15.6" x14ac:dyDescent="0.3">
      <c r="A41" s="2" t="s">
        <v>112</v>
      </c>
      <c r="I41" s="43" t="s">
        <v>114</v>
      </c>
      <c r="J41" s="45" t="s">
        <v>61</v>
      </c>
      <c r="K41" s="49">
        <v>100</v>
      </c>
      <c r="L41" s="29" t="s">
        <v>96</v>
      </c>
    </row>
    <row r="42" spans="1:12" ht="15.6" x14ac:dyDescent="0.3">
      <c r="A42" s="2" t="s">
        <v>92</v>
      </c>
      <c r="I42" s="43" t="s">
        <v>115</v>
      </c>
      <c r="J42" s="45" t="s">
        <v>61</v>
      </c>
      <c r="K42" s="49">
        <v>200</v>
      </c>
      <c r="L42" s="29" t="s">
        <v>116</v>
      </c>
    </row>
    <row r="43" spans="1:12" ht="15.6" x14ac:dyDescent="0.3">
      <c r="A43" s="12"/>
      <c r="J43" s="69" t="s">
        <v>120</v>
      </c>
      <c r="K43" s="64">
        <f>SUM(K51:K52)</f>
        <v>0</v>
      </c>
    </row>
    <row r="44" spans="1:12" x14ac:dyDescent="0.3">
      <c r="J44" s="69" t="s">
        <v>121</v>
      </c>
      <c r="K44" s="72">
        <f>12*K43</f>
        <v>0</v>
      </c>
    </row>
    <row r="45" spans="1:12" ht="16.2" thickBot="1" x14ac:dyDescent="0.35">
      <c r="A45" s="2" t="s">
        <v>49</v>
      </c>
      <c r="E45" s="23"/>
      <c r="F45" s="24"/>
      <c r="G45" s="25"/>
      <c r="H45" s="24"/>
      <c r="I45" s="26"/>
      <c r="J45" s="27"/>
      <c r="K45" s="23"/>
    </row>
    <row r="46" spans="1:12" ht="18" customHeight="1" x14ac:dyDescent="0.3">
      <c r="A46" s="12" t="s">
        <v>90</v>
      </c>
    </row>
    <row r="47" spans="1:12" ht="15.6" x14ac:dyDescent="0.3">
      <c r="A47" s="12"/>
    </row>
    <row r="48" spans="1:12" ht="15.6" x14ac:dyDescent="0.3">
      <c r="A48" s="12" t="s">
        <v>50</v>
      </c>
    </row>
    <row r="49" spans="1:1" ht="15.6" x14ac:dyDescent="0.3">
      <c r="A49" s="12" t="s">
        <v>51</v>
      </c>
    </row>
    <row r="50" spans="1:1" ht="15.6" x14ac:dyDescent="0.3">
      <c r="A50" s="12" t="s">
        <v>91</v>
      </c>
    </row>
    <row r="51" spans="1:1" ht="15.6" x14ac:dyDescent="0.3">
      <c r="A51" s="13">
        <v>44554</v>
      </c>
    </row>
    <row r="52" spans="1:1" ht="15.6" x14ac:dyDescent="0.3">
      <c r="A52" s="12" t="s">
        <v>52</v>
      </c>
    </row>
  </sheetData>
  <mergeCells count="2">
    <mergeCell ref="E7:H7"/>
    <mergeCell ref="I7:J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Navrh platov, štipendií od 1.1.</vt:lpstr>
      <vt:lpstr>REPRE SENIOR od 1.1.2022-predpo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Zuzana Košťálová</cp:lastModifiedBy>
  <dcterms:created xsi:type="dcterms:W3CDTF">2019-12-22T20:10:23Z</dcterms:created>
  <dcterms:modified xsi:type="dcterms:W3CDTF">2021-12-28T11:03:44Z</dcterms:modified>
</cp:coreProperties>
</file>